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enturamps-my.sharepoint.com/personal/maris_puce_agenturamps_lv/Documents/Dokumenti/Rīkojumi-kārtības/2025/Jaunaudzu_kopsanas_vadlinijas_2025/"/>
    </mc:Choice>
  </mc:AlternateContent>
  <xr:revisionPtr revIDLastSave="1296" documentId="8_{C4FAF92B-09AB-4F9A-BC59-EBA85EA10DA6}" xr6:coauthVersionLast="47" xr6:coauthVersionMax="47" xr10:uidLastSave="{CB023A1C-E8AD-488F-8F87-3CEE15DA0A11}"/>
  <workbookProtection workbookAlgorithmName="SHA-512" workbookHashValue="blXqLTbAZkO9/CgXC5JoBeU8Rlb11XDNbi8hk6y6e3P04DFuoxdGED8PNwl5VGM1Rc+z7aMOXaAq/9pJDqeEaw==" workbookSaltValue="M3HSf3Ic6xPXGtGlzy/j/w==" workbookSpinCount="100000" lockStructure="1"/>
  <bookViews>
    <workbookView xWindow="-108" yWindow="-108" windowWidth="23256" windowHeight="12456" xr2:uid="{DD6445E9-CC1A-4CA8-8AB2-88999358C6AF}"/>
  </bookViews>
  <sheets>
    <sheet name="Elektroniskā versija" sheetId="1" r:id="rId1"/>
    <sheet name="Ar roku aizpildāmā versija" sheetId="2" r:id="rId2"/>
    <sheet name="Instrukcija" sheetId="3" r:id="rId3"/>
  </sheets>
  <definedNames>
    <definedName name="_xlnm.Print_Area" localSheetId="1">'Ar roku aizpildāmā versija'!$A$1:$K$40</definedName>
    <definedName name="_xlnm.Print_Area" localSheetId="0">'Elektroniskā versija'!$A$1:$K$40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D32" i="2" s="1"/>
  <c r="J30" i="2" l="1"/>
  <c r="H32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16" i="1"/>
  <c r="D32" i="1" l="1"/>
  <c r="J30" i="1"/>
  <c r="F32" i="1" l="1"/>
  <c r="J32" i="1" s="1"/>
  <c r="J34" i="1" s="1"/>
</calcChain>
</file>

<file path=xl/sharedStrings.xml><?xml version="1.0" encoding="utf-8"?>
<sst xmlns="http://schemas.openxmlformats.org/spreadsheetml/2006/main" count="170" uniqueCount="64">
  <si>
    <t>Jaunaudžu kopšana</t>
  </si>
  <si>
    <t>Priede</t>
  </si>
  <si>
    <t>Egle</t>
  </si>
  <si>
    <t>Bērzs</t>
  </si>
  <si>
    <t>Apse</t>
  </si>
  <si>
    <t>Melnalksnis</t>
  </si>
  <si>
    <t>Baltalksnis</t>
  </si>
  <si>
    <t>Ozols u.c. cieto l.k. suga</t>
  </si>
  <si>
    <t>Cita mīksto l.k. suga</t>
  </si>
  <si>
    <t>1. Mežu novads:</t>
  </si>
  <si>
    <t>4. Līgumpartneris:</t>
  </si>
  <si>
    <t>Koku skaita uzskaite pēc veiktās kopšanas</t>
  </si>
  <si>
    <t>-</t>
  </si>
  <si>
    <t>Mērķa suga</t>
  </si>
  <si>
    <t>Ozols</t>
  </si>
  <si>
    <t>Dižskābardis</t>
  </si>
  <si>
    <t>Cita</t>
  </si>
  <si>
    <t>Mērķa sugas augstums</t>
  </si>
  <si>
    <t>H, m</t>
  </si>
  <si>
    <t>Mīkstie lapu koki</t>
  </si>
  <si>
    <t>Cietie lapu koki</t>
  </si>
  <si>
    <t>gab./ha</t>
  </si>
  <si>
    <t xml:space="preserve">minimālais pieļaujamais </t>
  </si>
  <si>
    <t xml:space="preserve">maksimālais pieļaujamais </t>
  </si>
  <si>
    <t>Osis</t>
  </si>
  <si>
    <t>min</t>
  </si>
  <si>
    <t>max</t>
  </si>
  <si>
    <t>1</t>
  </si>
  <si>
    <t>2</t>
  </si>
  <si>
    <t>3</t>
  </si>
  <si>
    <t>Vārds, Uzvārds:</t>
  </si>
  <si>
    <t>Paraksts:</t>
  </si>
  <si>
    <t>Datums:</t>
  </si>
  <si>
    <t>Tālruņa Nr.:</t>
  </si>
  <si>
    <t>Minimālais skaits, gab.</t>
  </si>
  <si>
    <t>Mežu novadi</t>
  </si>
  <si>
    <t>Kalsnavas</t>
  </si>
  <si>
    <t>Auces</t>
  </si>
  <si>
    <t>Jelgavas</t>
  </si>
  <si>
    <t>Mežoles</t>
  </si>
  <si>
    <t>Šķēdes</t>
  </si>
  <si>
    <t>Rucavas</t>
  </si>
  <si>
    <t>Taurenes</t>
  </si>
  <si>
    <t>Meln-alksnis</t>
  </si>
  <si>
    <t>Dokuments parakstīts ar elektronisko parakstu</t>
  </si>
  <si>
    <t>5. Darba veids:</t>
  </si>
  <si>
    <t>6. Darba apjoms, ha:</t>
  </si>
  <si>
    <t>7. Darba uzdevumā norādītā mērķa suga:</t>
  </si>
  <si>
    <t>8. Darba uzdevumā norādītais mērķa sugas augstums, m:</t>
  </si>
  <si>
    <t>9. Darba uzdevumā norādītais atstājamo mērķa koku skaits, gab./ha:</t>
  </si>
  <si>
    <t>10.Paraug-laukuma Nr.</t>
  </si>
  <si>
    <t>11.Koku skaits sadalījumā pa koku sugām, gab.</t>
  </si>
  <si>
    <t>12.Koku skaits kopā, gab.</t>
  </si>
  <si>
    <t>2. Kvartāla Nr.:</t>
  </si>
  <si>
    <t>3. Nogabala Nr.:</t>
  </si>
  <si>
    <t>14.Paraug-laukuma      rādiuss, m:</t>
  </si>
  <si>
    <t>15.Paraug-laukumu skaits, gab.:</t>
  </si>
  <si>
    <t>16.Vidējais koku skaits vienā paraug-laukumā, gab.:</t>
  </si>
  <si>
    <t>17.Reizi-nājuma koeficients koku skaita noteikšanai uz 1 ha:</t>
  </si>
  <si>
    <t>18.Koku skaits pēc kopšanas, gab./ha:</t>
  </si>
  <si>
    <t>20.Paškontroles akta sastādītājs:</t>
  </si>
  <si>
    <t>13. Koku skaits parauglaukumos kopā:</t>
  </si>
  <si>
    <t>Paškontroles akts jaunaudžu sastāva kopšanā</t>
  </si>
  <si>
    <t>19.Koku skaits pēc kopšanas atbilst darba uzdevumā noteiktajam (Jā/Nē):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</si>
</sst>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Arial"/>
      <family val="2"/>
      <charset val="186"/>
    </font>
    <font>
      <sz val="9.5"/>
      <color theme="1"/>
      <name val="Arial"/>
      <family val="2"/>
      <charset val="186"/>
    </font>
    <font>
      <b/>
      <sz val="9.5"/>
      <color theme="1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3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1">
    <cellStyle name="Parasts" xfId="0" builtinId="0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18553</xdr:rowOff>
    </xdr:from>
    <xdr:to>
      <xdr:col>2</xdr:col>
      <xdr:colOff>68580</xdr:colOff>
      <xdr:row>0</xdr:row>
      <xdr:rowOff>250110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AC243B2C-3F44-0356-4E97-61810E5CD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8553"/>
          <a:ext cx="1234440" cy="231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30480</xdr:rowOff>
    </xdr:from>
    <xdr:to>
      <xdr:col>2</xdr:col>
      <xdr:colOff>76200</xdr:colOff>
      <xdr:row>0</xdr:row>
      <xdr:rowOff>262037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BDCA6DBF-5307-4F84-8BB9-36E8B3E0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30480"/>
          <a:ext cx="1234440" cy="231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586740</xdr:colOff>
      <xdr:row>46</xdr:row>
      <xdr:rowOff>149902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CBCA3395-F540-615B-FB86-2EFBF1A5A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3140" cy="78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0F29-BFDF-4400-9416-42B856A4618C}">
  <sheetPr>
    <pageSetUpPr fitToPage="1"/>
  </sheetPr>
  <dimension ref="A1:AE40"/>
  <sheetViews>
    <sheetView showZeros="0" tabSelected="1" zoomScaleNormal="100" workbookViewId="0">
      <selection activeCell="B16" sqref="B16"/>
    </sheetView>
  </sheetViews>
  <sheetFormatPr defaultRowHeight="13.2" x14ac:dyDescent="0.25"/>
  <cols>
    <col min="1" max="9" width="9.6640625" customWidth="1"/>
    <col min="10" max="10" width="1.5546875" customWidth="1"/>
    <col min="11" max="11" width="9.5546875" customWidth="1"/>
    <col min="13" max="13" width="11.44140625" hidden="1" customWidth="1"/>
    <col min="14" max="14" width="3.109375" hidden="1" customWidth="1"/>
    <col min="15" max="15" width="0" hidden="1" customWidth="1"/>
    <col min="16" max="16" width="3.33203125" hidden="1" customWidth="1"/>
    <col min="17" max="17" width="10.21875" hidden="1" customWidth="1"/>
    <col min="18" max="18" width="3.33203125" hidden="1" customWidth="1"/>
    <col min="19" max="19" width="10.21875" hidden="1" customWidth="1"/>
    <col min="20" max="20" width="3.33203125" hidden="1" customWidth="1"/>
    <col min="21" max="21" width="9.77734375" hidden="1" customWidth="1"/>
    <col min="22" max="22" width="3.33203125" hidden="1" customWidth="1"/>
    <col min="23" max="31" width="0" hidden="1" customWidth="1"/>
  </cols>
  <sheetData>
    <row r="1" spans="1:31" ht="39" customHeight="1" thickBot="1" x14ac:dyDescent="0.3">
      <c r="A1" s="97" t="s">
        <v>62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31" s="45" customFormat="1" ht="16.2" customHeight="1" thickBot="1" x14ac:dyDescent="0.3">
      <c r="A2" s="94" t="s">
        <v>9</v>
      </c>
      <c r="B2" s="95"/>
      <c r="C2" s="82"/>
      <c r="D2" s="83"/>
      <c r="E2" s="96" t="s">
        <v>45</v>
      </c>
      <c r="F2" s="94"/>
      <c r="G2" s="94"/>
      <c r="H2" s="95"/>
      <c r="I2" s="98" t="s">
        <v>0</v>
      </c>
      <c r="J2" s="99"/>
      <c r="K2" s="100"/>
    </row>
    <row r="3" spans="1:31" s="46" customFormat="1" ht="7.2" customHeight="1" thickBo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31" s="45" customFormat="1" ht="16.2" customHeight="1" thickBot="1" x14ac:dyDescent="0.3">
      <c r="A4" s="94" t="s">
        <v>53</v>
      </c>
      <c r="B4" s="95"/>
      <c r="C4" s="82"/>
      <c r="D4" s="83"/>
      <c r="E4" s="96" t="s">
        <v>46</v>
      </c>
      <c r="F4" s="94"/>
      <c r="G4" s="94"/>
      <c r="H4" s="95"/>
      <c r="I4" s="84"/>
      <c r="J4" s="85"/>
      <c r="K4" s="86"/>
    </row>
    <row r="5" spans="1:31" s="46" customFormat="1" ht="7.2" customHeight="1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31" s="45" customFormat="1" ht="16.2" customHeight="1" thickBot="1" x14ac:dyDescent="0.3">
      <c r="A6" s="94" t="s">
        <v>54</v>
      </c>
      <c r="B6" s="95"/>
      <c r="C6" s="82"/>
      <c r="D6" s="83"/>
      <c r="E6" s="96" t="s">
        <v>47</v>
      </c>
      <c r="F6" s="94"/>
      <c r="G6" s="94"/>
      <c r="H6" s="95"/>
      <c r="I6" s="82"/>
      <c r="J6" s="87"/>
      <c r="K6" s="83"/>
    </row>
    <row r="7" spans="1:31" s="46" customFormat="1" ht="7.2" customHeight="1" thickBot="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31" s="45" customFormat="1" ht="16.2" customHeight="1" thickBot="1" x14ac:dyDescent="0.3">
      <c r="A8" s="94" t="s">
        <v>48</v>
      </c>
      <c r="B8" s="94"/>
      <c r="C8" s="94"/>
      <c r="D8" s="94"/>
      <c r="E8" s="94"/>
      <c r="F8" s="94"/>
      <c r="G8" s="94"/>
      <c r="H8" s="95"/>
      <c r="I8" s="82"/>
      <c r="J8" s="87"/>
      <c r="K8" s="83"/>
    </row>
    <row r="9" spans="1:31" s="46" customFormat="1" ht="7.2" customHeight="1" thickBot="1" x14ac:dyDescent="0.3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31" s="46" customFormat="1" ht="16.2" customHeight="1" thickBot="1" x14ac:dyDescent="0.3">
      <c r="A10" s="71" t="s">
        <v>10</v>
      </c>
      <c r="B10" s="72"/>
      <c r="C10" s="90"/>
      <c r="D10" s="91"/>
      <c r="E10" s="92"/>
      <c r="F10" s="73"/>
      <c r="G10" s="74"/>
      <c r="H10" s="74"/>
      <c r="I10" s="88" t="s">
        <v>22</v>
      </c>
      <c r="J10" s="48"/>
      <c r="K10" s="88" t="s">
        <v>23</v>
      </c>
    </row>
    <row r="11" spans="1:31" s="33" customFormat="1" ht="7.2" customHeight="1" thickBot="1" x14ac:dyDescent="0.3">
      <c r="A11" s="93"/>
      <c r="B11" s="93"/>
      <c r="C11" s="93"/>
      <c r="D11" s="93"/>
      <c r="E11" s="93"/>
      <c r="F11" s="93"/>
      <c r="G11" s="93"/>
      <c r="H11" s="93"/>
      <c r="I11" s="89"/>
      <c r="J11" s="3"/>
      <c r="K11" s="89"/>
    </row>
    <row r="12" spans="1:31" s="45" customFormat="1" ht="16.2" customHeight="1" thickBot="1" x14ac:dyDescent="0.3">
      <c r="A12" s="94" t="s">
        <v>49</v>
      </c>
      <c r="B12" s="94"/>
      <c r="C12" s="94"/>
      <c r="D12" s="94"/>
      <c r="E12" s="94"/>
      <c r="F12" s="94"/>
      <c r="G12" s="94"/>
      <c r="H12" s="95"/>
      <c r="I12" s="53"/>
      <c r="J12" s="49" t="s">
        <v>12</v>
      </c>
      <c r="K12" s="53"/>
    </row>
    <row r="13" spans="1:31" s="45" customFormat="1" ht="25.8" customHeight="1" thickBot="1" x14ac:dyDescent="0.3">
      <c r="A13" s="101" t="s">
        <v>11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31" s="4" customFormat="1" ht="16.2" customHeight="1" thickBot="1" x14ac:dyDescent="0.3">
      <c r="A14" s="62" t="s">
        <v>50</v>
      </c>
      <c r="B14" s="81" t="s">
        <v>51</v>
      </c>
      <c r="C14" s="81"/>
      <c r="D14" s="81"/>
      <c r="E14" s="81"/>
      <c r="F14" s="81"/>
      <c r="G14" s="81"/>
      <c r="H14" s="81"/>
      <c r="I14" s="81"/>
      <c r="J14" s="65" t="s">
        <v>52</v>
      </c>
      <c r="K14" s="66"/>
    </row>
    <row r="15" spans="1:31" s="5" customFormat="1" ht="40.200000000000003" thickBot="1" x14ac:dyDescent="0.3">
      <c r="A15" s="63"/>
      <c r="B15" s="35" t="s">
        <v>1</v>
      </c>
      <c r="C15" s="36" t="s">
        <v>2</v>
      </c>
      <c r="D15" s="36" t="s">
        <v>3</v>
      </c>
      <c r="E15" s="36" t="s">
        <v>4</v>
      </c>
      <c r="F15" s="36" t="s">
        <v>43</v>
      </c>
      <c r="G15" s="36" t="s">
        <v>6</v>
      </c>
      <c r="H15" s="36" t="s">
        <v>7</v>
      </c>
      <c r="I15" s="37" t="s">
        <v>8</v>
      </c>
      <c r="J15" s="67"/>
      <c r="K15" s="68"/>
      <c r="L15" s="2"/>
      <c r="M15" s="10" t="s">
        <v>13</v>
      </c>
      <c r="N15" s="33"/>
      <c r="O15" s="11" t="s">
        <v>17</v>
      </c>
      <c r="P15" s="2"/>
      <c r="Q15" s="10" t="s">
        <v>34</v>
      </c>
      <c r="R15" s="33"/>
      <c r="S15" s="10" t="s">
        <v>34</v>
      </c>
      <c r="T15" s="2"/>
      <c r="U15" s="10" t="s">
        <v>35</v>
      </c>
      <c r="V15" s="2"/>
      <c r="W15" s="77" t="s">
        <v>18</v>
      </c>
      <c r="X15" s="79" t="s">
        <v>1</v>
      </c>
      <c r="Y15" s="76"/>
      <c r="Z15" s="75" t="s">
        <v>2</v>
      </c>
      <c r="AA15" s="80"/>
      <c r="AB15" s="79" t="s">
        <v>19</v>
      </c>
      <c r="AC15" s="76"/>
      <c r="AD15" s="75" t="s">
        <v>20</v>
      </c>
      <c r="AE15" s="76"/>
    </row>
    <row r="16" spans="1:31" ht="16.2" customHeight="1" x14ac:dyDescent="0.25">
      <c r="A16" s="42">
        <v>1</v>
      </c>
      <c r="B16" s="54"/>
      <c r="C16" s="55"/>
      <c r="D16" s="55"/>
      <c r="E16" s="55"/>
      <c r="F16" s="55"/>
      <c r="G16" s="55"/>
      <c r="H16" s="55"/>
      <c r="I16" s="56"/>
      <c r="J16" s="69">
        <f t="shared" ref="J16:J29" si="0">SUM(B16:I16)</f>
        <v>0</v>
      </c>
      <c r="K16" s="70"/>
      <c r="M16" s="34" t="s">
        <v>1</v>
      </c>
      <c r="O16" s="34">
        <v>1</v>
      </c>
      <c r="Q16" s="8">
        <v>1000</v>
      </c>
      <c r="S16" s="8">
        <v>1200</v>
      </c>
      <c r="U16" s="34" t="s">
        <v>37</v>
      </c>
      <c r="W16" s="78"/>
      <c r="X16" s="16" t="s">
        <v>25</v>
      </c>
      <c r="Y16" s="17" t="s">
        <v>26</v>
      </c>
      <c r="Z16" s="14" t="s">
        <v>25</v>
      </c>
      <c r="AA16" s="12" t="s">
        <v>26</v>
      </c>
      <c r="AB16" s="16" t="s">
        <v>25</v>
      </c>
      <c r="AC16" s="17" t="s">
        <v>26</v>
      </c>
      <c r="AD16" s="14" t="s">
        <v>25</v>
      </c>
      <c r="AE16" s="17" t="s">
        <v>26</v>
      </c>
    </row>
    <row r="17" spans="1:31" ht="16.2" customHeight="1" x14ac:dyDescent="0.25">
      <c r="A17" s="43">
        <v>2</v>
      </c>
      <c r="B17" s="57"/>
      <c r="C17" s="55"/>
      <c r="D17" s="58"/>
      <c r="E17" s="58"/>
      <c r="F17" s="58"/>
      <c r="G17" s="58"/>
      <c r="H17" s="58"/>
      <c r="I17" s="59"/>
      <c r="J17" s="60">
        <f t="shared" si="0"/>
        <v>0</v>
      </c>
      <c r="K17" s="61"/>
      <c r="M17" s="34" t="s">
        <v>2</v>
      </c>
      <c r="O17" s="34">
        <v>2</v>
      </c>
      <c r="Q17" s="8">
        <v>1100</v>
      </c>
      <c r="S17" s="8">
        <v>1300</v>
      </c>
      <c r="U17" s="34" t="s">
        <v>38</v>
      </c>
      <c r="W17" s="78"/>
      <c r="X17" s="16" t="s">
        <v>21</v>
      </c>
      <c r="Y17" s="17" t="s">
        <v>21</v>
      </c>
      <c r="Z17" s="14" t="s">
        <v>21</v>
      </c>
      <c r="AA17" s="12" t="s">
        <v>21</v>
      </c>
      <c r="AB17" s="16" t="s">
        <v>21</v>
      </c>
      <c r="AC17" s="17" t="s">
        <v>21</v>
      </c>
      <c r="AD17" s="14" t="s">
        <v>21</v>
      </c>
      <c r="AE17" s="17" t="s">
        <v>21</v>
      </c>
    </row>
    <row r="18" spans="1:31" ht="16.2" customHeight="1" x14ac:dyDescent="0.25">
      <c r="A18" s="43">
        <v>3</v>
      </c>
      <c r="B18" s="57"/>
      <c r="C18" s="55"/>
      <c r="D18" s="58"/>
      <c r="E18" s="58"/>
      <c r="F18" s="58"/>
      <c r="G18" s="58"/>
      <c r="H18" s="58"/>
      <c r="I18" s="59"/>
      <c r="J18" s="60">
        <f t="shared" si="0"/>
        <v>0</v>
      </c>
      <c r="K18" s="61"/>
      <c r="M18" s="34" t="s">
        <v>3</v>
      </c>
      <c r="O18" s="34">
        <v>3</v>
      </c>
      <c r="Q18" s="8">
        <v>1200</v>
      </c>
      <c r="S18" s="8">
        <v>1400</v>
      </c>
      <c r="U18" s="34" t="s">
        <v>36</v>
      </c>
      <c r="W18" s="28" t="s">
        <v>27</v>
      </c>
      <c r="X18" s="18">
        <v>2000</v>
      </c>
      <c r="Y18" s="19">
        <v>3000</v>
      </c>
      <c r="Z18" s="14">
        <v>1500</v>
      </c>
      <c r="AA18" s="12">
        <v>2000</v>
      </c>
      <c r="AB18" s="16">
        <v>1500</v>
      </c>
      <c r="AC18" s="17">
        <v>2000</v>
      </c>
      <c r="AD18" s="14">
        <v>1500</v>
      </c>
      <c r="AE18" s="17">
        <v>2000</v>
      </c>
    </row>
    <row r="19" spans="1:31" ht="16.2" customHeight="1" x14ac:dyDescent="0.25">
      <c r="A19" s="43">
        <v>4</v>
      </c>
      <c r="B19" s="57"/>
      <c r="C19" s="55"/>
      <c r="D19" s="58"/>
      <c r="E19" s="58"/>
      <c r="F19" s="58"/>
      <c r="G19" s="58"/>
      <c r="H19" s="58"/>
      <c r="I19" s="59"/>
      <c r="J19" s="60">
        <f t="shared" si="0"/>
        <v>0</v>
      </c>
      <c r="K19" s="61"/>
      <c r="M19" s="34" t="s">
        <v>5</v>
      </c>
      <c r="O19" s="34">
        <v>5</v>
      </c>
      <c r="Q19" s="8">
        <v>1300</v>
      </c>
      <c r="S19" s="8">
        <v>1500</v>
      </c>
      <c r="U19" s="34" t="s">
        <v>39</v>
      </c>
      <c r="W19" s="28" t="s">
        <v>28</v>
      </c>
      <c r="X19" s="18">
        <v>2000</v>
      </c>
      <c r="Y19" s="20">
        <v>3000</v>
      </c>
      <c r="Z19" s="14">
        <v>1500</v>
      </c>
      <c r="AA19" s="25">
        <v>2000</v>
      </c>
      <c r="AB19" s="16">
        <v>1500</v>
      </c>
      <c r="AC19" s="26">
        <v>2000</v>
      </c>
      <c r="AD19" s="14">
        <v>1500</v>
      </c>
      <c r="AE19" s="26">
        <v>2000</v>
      </c>
    </row>
    <row r="20" spans="1:31" ht="16.2" customHeight="1" x14ac:dyDescent="0.25">
      <c r="A20" s="43">
        <v>5</v>
      </c>
      <c r="B20" s="57"/>
      <c r="C20" s="55"/>
      <c r="D20" s="58"/>
      <c r="E20" s="58"/>
      <c r="F20" s="58"/>
      <c r="G20" s="58"/>
      <c r="H20" s="58"/>
      <c r="I20" s="59"/>
      <c r="J20" s="60">
        <f t="shared" si="0"/>
        <v>0</v>
      </c>
      <c r="K20" s="61"/>
      <c r="M20" s="34" t="s">
        <v>4</v>
      </c>
      <c r="O20" s="34">
        <v>6</v>
      </c>
      <c r="Q20" s="8">
        <v>1500</v>
      </c>
      <c r="S20" s="8">
        <v>2000</v>
      </c>
      <c r="U20" s="34" t="s">
        <v>40</v>
      </c>
      <c r="W20" s="28" t="s">
        <v>29</v>
      </c>
      <c r="X20" s="18">
        <v>2000</v>
      </c>
      <c r="Y20" s="19">
        <v>3000</v>
      </c>
      <c r="Z20" s="14">
        <v>1500</v>
      </c>
      <c r="AA20" s="12">
        <v>2000</v>
      </c>
      <c r="AB20" s="16">
        <v>1500</v>
      </c>
      <c r="AC20" s="17">
        <v>2000</v>
      </c>
      <c r="AD20" s="14">
        <v>1500</v>
      </c>
      <c r="AE20" s="17">
        <v>2000</v>
      </c>
    </row>
    <row r="21" spans="1:31" ht="16.2" customHeight="1" x14ac:dyDescent="0.25">
      <c r="A21" s="43">
        <v>6</v>
      </c>
      <c r="B21" s="57"/>
      <c r="C21" s="55"/>
      <c r="D21" s="58"/>
      <c r="E21" s="58"/>
      <c r="F21" s="58"/>
      <c r="G21" s="58"/>
      <c r="H21" s="58"/>
      <c r="I21" s="59"/>
      <c r="J21" s="60">
        <f t="shared" si="0"/>
        <v>0</v>
      </c>
      <c r="K21" s="61"/>
      <c r="M21" s="34" t="s">
        <v>6</v>
      </c>
      <c r="O21" s="34">
        <v>7</v>
      </c>
      <c r="Q21" s="8">
        <v>2000</v>
      </c>
      <c r="S21" s="8">
        <v>3000</v>
      </c>
      <c r="U21" s="34" t="s">
        <v>41</v>
      </c>
      <c r="W21" s="27">
        <v>5</v>
      </c>
      <c r="X21" s="16">
        <v>1300</v>
      </c>
      <c r="Y21" s="17">
        <v>1500</v>
      </c>
      <c r="Z21" s="14">
        <v>1200</v>
      </c>
      <c r="AA21" s="12">
        <v>1400</v>
      </c>
      <c r="AB21" s="16">
        <v>1300</v>
      </c>
      <c r="AC21" s="17">
        <v>1500</v>
      </c>
      <c r="AD21" s="14">
        <v>1300</v>
      </c>
      <c r="AE21" s="17">
        <v>1500</v>
      </c>
    </row>
    <row r="22" spans="1:31" ht="16.2" customHeight="1" x14ac:dyDescent="0.25">
      <c r="A22" s="43">
        <v>7</v>
      </c>
      <c r="B22" s="57"/>
      <c r="C22" s="55"/>
      <c r="D22" s="58"/>
      <c r="E22" s="58"/>
      <c r="F22" s="58"/>
      <c r="G22" s="58"/>
      <c r="H22" s="58"/>
      <c r="I22" s="59"/>
      <c r="J22" s="60">
        <f t="shared" si="0"/>
        <v>0</v>
      </c>
      <c r="K22" s="61"/>
      <c r="M22" s="34" t="s">
        <v>14</v>
      </c>
      <c r="U22" s="34" t="s">
        <v>42</v>
      </c>
      <c r="W22" s="29">
        <v>6</v>
      </c>
      <c r="X22" s="21">
        <v>1300</v>
      </c>
      <c r="Y22" s="22">
        <v>1500</v>
      </c>
      <c r="Z22" s="15">
        <v>1200</v>
      </c>
      <c r="AA22" s="13">
        <v>1400</v>
      </c>
      <c r="AB22" s="21">
        <v>1300</v>
      </c>
      <c r="AC22" s="22">
        <v>1500</v>
      </c>
      <c r="AD22" s="15">
        <v>1300</v>
      </c>
      <c r="AE22" s="22">
        <v>1500</v>
      </c>
    </row>
    <row r="23" spans="1:31" ht="16.2" customHeight="1" thickBot="1" x14ac:dyDescent="0.3">
      <c r="A23" s="43">
        <v>8</v>
      </c>
      <c r="B23" s="57"/>
      <c r="C23" s="55"/>
      <c r="D23" s="58"/>
      <c r="E23" s="58"/>
      <c r="F23" s="58"/>
      <c r="G23" s="58"/>
      <c r="H23" s="58"/>
      <c r="I23" s="59"/>
      <c r="J23" s="60">
        <f t="shared" si="0"/>
        <v>0</v>
      </c>
      <c r="K23" s="61"/>
      <c r="M23" s="34" t="s">
        <v>24</v>
      </c>
      <c r="W23" s="30">
        <v>7</v>
      </c>
      <c r="X23" s="23">
        <v>1000</v>
      </c>
      <c r="Y23" s="24">
        <v>1200</v>
      </c>
      <c r="Z23" s="31">
        <v>1100</v>
      </c>
      <c r="AA23" s="32">
        <v>1300</v>
      </c>
      <c r="AB23" s="23">
        <v>1200</v>
      </c>
      <c r="AC23" s="24">
        <v>1400</v>
      </c>
      <c r="AD23" s="31">
        <v>1300</v>
      </c>
      <c r="AE23" s="24">
        <v>1500</v>
      </c>
    </row>
    <row r="24" spans="1:31" ht="16.2" customHeight="1" x14ac:dyDescent="0.25">
      <c r="A24" s="43">
        <v>9</v>
      </c>
      <c r="B24" s="57"/>
      <c r="C24" s="55"/>
      <c r="D24" s="58"/>
      <c r="E24" s="58"/>
      <c r="F24" s="58"/>
      <c r="G24" s="58"/>
      <c r="H24" s="58"/>
      <c r="I24" s="59"/>
      <c r="J24" s="60">
        <f t="shared" si="0"/>
        <v>0</v>
      </c>
      <c r="K24" s="61"/>
      <c r="M24" s="34" t="s">
        <v>15</v>
      </c>
    </row>
    <row r="25" spans="1:31" ht="16.2" customHeight="1" x14ac:dyDescent="0.25">
      <c r="A25" s="43">
        <v>10</v>
      </c>
      <c r="B25" s="57"/>
      <c r="C25" s="55"/>
      <c r="D25" s="58"/>
      <c r="E25" s="58"/>
      <c r="F25" s="58"/>
      <c r="G25" s="58"/>
      <c r="H25" s="58"/>
      <c r="I25" s="59"/>
      <c r="J25" s="60">
        <f t="shared" si="0"/>
        <v>0</v>
      </c>
      <c r="K25" s="61"/>
      <c r="M25" s="34" t="s">
        <v>16</v>
      </c>
    </row>
    <row r="26" spans="1:31" ht="16.2" customHeight="1" x14ac:dyDescent="0.25">
      <c r="A26" s="43">
        <v>11</v>
      </c>
      <c r="B26" s="57"/>
      <c r="C26" s="58"/>
      <c r="D26" s="58"/>
      <c r="E26" s="58"/>
      <c r="F26" s="58"/>
      <c r="G26" s="58"/>
      <c r="H26" s="58"/>
      <c r="I26" s="59"/>
      <c r="J26" s="60">
        <f t="shared" si="0"/>
        <v>0</v>
      </c>
      <c r="K26" s="61"/>
    </row>
    <row r="27" spans="1:31" ht="16.2" customHeight="1" x14ac:dyDescent="0.25">
      <c r="A27" s="43">
        <v>12</v>
      </c>
      <c r="B27" s="57"/>
      <c r="C27" s="58"/>
      <c r="D27" s="58"/>
      <c r="E27" s="58"/>
      <c r="F27" s="58"/>
      <c r="G27" s="58"/>
      <c r="H27" s="58"/>
      <c r="I27" s="59"/>
      <c r="J27" s="60">
        <f t="shared" si="0"/>
        <v>0</v>
      </c>
      <c r="K27" s="61"/>
    </row>
    <row r="28" spans="1:31" ht="16.2" customHeight="1" x14ac:dyDescent="0.25">
      <c r="A28" s="43">
        <v>13</v>
      </c>
      <c r="B28" s="57"/>
      <c r="C28" s="58"/>
      <c r="D28" s="58"/>
      <c r="E28" s="58"/>
      <c r="F28" s="58"/>
      <c r="G28" s="58"/>
      <c r="H28" s="58"/>
      <c r="I28" s="59"/>
      <c r="J28" s="60">
        <f t="shared" si="0"/>
        <v>0</v>
      </c>
      <c r="K28" s="61"/>
    </row>
    <row r="29" spans="1:31" ht="16.2" customHeight="1" thickBot="1" x14ac:dyDescent="0.3">
      <c r="A29" s="43">
        <v>14</v>
      </c>
      <c r="B29" s="57"/>
      <c r="C29" s="58"/>
      <c r="D29" s="58"/>
      <c r="E29" s="58"/>
      <c r="F29" s="58"/>
      <c r="G29" s="58"/>
      <c r="H29" s="58"/>
      <c r="I29" s="59"/>
      <c r="J29" s="60">
        <f t="shared" si="0"/>
        <v>0</v>
      </c>
      <c r="K29" s="61"/>
    </row>
    <row r="30" spans="1:31" ht="16.2" customHeight="1" thickBot="1" x14ac:dyDescent="0.3">
      <c r="A30" s="113" t="s">
        <v>61</v>
      </c>
      <c r="B30" s="114"/>
      <c r="C30" s="114"/>
      <c r="D30" s="114"/>
      <c r="E30" s="114"/>
      <c r="F30" s="114"/>
      <c r="G30" s="114"/>
      <c r="H30" s="114"/>
      <c r="I30" s="115"/>
      <c r="J30" s="116">
        <f>SUM(J16:K29)</f>
        <v>0</v>
      </c>
      <c r="K30" s="117"/>
    </row>
    <row r="31" spans="1:31" ht="16.2" customHeight="1" thickBo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W31" s="1"/>
      <c r="X31" s="1"/>
      <c r="Y31" s="1"/>
      <c r="Z31" s="1"/>
      <c r="AA31" s="1"/>
      <c r="AB31" s="1"/>
      <c r="AC31" s="1"/>
      <c r="AD31" s="1"/>
      <c r="AE31" s="1"/>
    </row>
    <row r="32" spans="1:31" s="1" customFormat="1" ht="84.6" thickBot="1" x14ac:dyDescent="0.3">
      <c r="A32" s="50" t="s">
        <v>55</v>
      </c>
      <c r="B32" s="6">
        <v>5.64</v>
      </c>
      <c r="C32" s="50" t="s">
        <v>56</v>
      </c>
      <c r="D32" s="6">
        <f>COUNTIF(J16:K29,"&gt;0")</f>
        <v>0</v>
      </c>
      <c r="E32" s="50" t="s">
        <v>57</v>
      </c>
      <c r="F32" s="44" t="e">
        <f>J30/D32</f>
        <v>#DIV/0!</v>
      </c>
      <c r="G32" s="50" t="s">
        <v>58</v>
      </c>
      <c r="H32" s="6" t="str">
        <f>IF(B32=5.64, "100", "0")</f>
        <v>100</v>
      </c>
      <c r="I32" s="51" t="s">
        <v>59</v>
      </c>
      <c r="J32" s="106" t="e">
        <f>F32*H32</f>
        <v>#DIV/0!</v>
      </c>
      <c r="K32" s="107"/>
      <c r="M32" s="52" t="s">
        <v>44</v>
      </c>
      <c r="N32"/>
      <c r="W32"/>
      <c r="X32"/>
      <c r="Y32"/>
      <c r="Z32"/>
      <c r="AA32"/>
      <c r="AB32"/>
      <c r="AC32"/>
      <c r="AD32"/>
      <c r="AE32"/>
    </row>
    <row r="33" spans="1:31" ht="12" customHeight="1" thickBo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M33" s="52"/>
      <c r="N33" s="1"/>
      <c r="W33" s="7"/>
      <c r="X33" s="7"/>
      <c r="Y33" s="7"/>
      <c r="Z33" s="7"/>
      <c r="AA33" s="7"/>
      <c r="AB33" s="7"/>
      <c r="AC33" s="7"/>
      <c r="AD33" s="7"/>
      <c r="AE33" s="7"/>
    </row>
    <row r="34" spans="1:31" s="7" customFormat="1" ht="22.8" customHeight="1" thickBot="1" x14ac:dyDescent="0.3">
      <c r="A34" s="104" t="s">
        <v>63</v>
      </c>
      <c r="B34" s="104"/>
      <c r="C34" s="104"/>
      <c r="D34" s="104"/>
      <c r="E34" s="104"/>
      <c r="F34" s="104"/>
      <c r="G34" s="104"/>
      <c r="H34" s="104"/>
      <c r="I34" s="105"/>
      <c r="J34" s="108" t="e">
        <f>IF(AND(J32&gt;=I12,J32&lt;=K12),"Jā","Nē")</f>
        <v>#DIV/0!</v>
      </c>
      <c r="K34" s="109"/>
      <c r="M34" s="45"/>
      <c r="N34" s="45"/>
      <c r="W34" s="46"/>
      <c r="X34" s="46"/>
      <c r="Y34" s="46"/>
      <c r="Z34" s="46"/>
      <c r="AA34" s="46"/>
      <c r="AB34" s="46"/>
      <c r="AC34" s="46"/>
      <c r="AD34" s="46"/>
      <c r="AE34" s="46"/>
    </row>
    <row r="35" spans="1:31" ht="14.4" customHeight="1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M35" s="1"/>
      <c r="N35" s="1"/>
      <c r="W35" s="4"/>
      <c r="X35" s="4"/>
      <c r="Y35" s="4"/>
      <c r="Z35" s="4"/>
      <c r="AA35" s="4"/>
      <c r="AB35" s="4"/>
      <c r="AC35" s="4"/>
      <c r="AD35" s="4"/>
      <c r="AE35" s="4"/>
    </row>
    <row r="36" spans="1:31" s="4" customFormat="1" ht="13.8" x14ac:dyDescent="0.25">
      <c r="A36" s="111" t="s">
        <v>60</v>
      </c>
      <c r="B36" s="111"/>
      <c r="C36" s="111"/>
      <c r="D36" s="101"/>
      <c r="E36" s="101"/>
      <c r="F36" s="101"/>
      <c r="G36" s="101"/>
      <c r="H36" s="101"/>
      <c r="I36" s="101"/>
      <c r="J36" s="101"/>
      <c r="K36" s="101"/>
      <c r="W36"/>
      <c r="X36"/>
      <c r="Y36"/>
      <c r="Z36"/>
      <c r="AA36"/>
      <c r="AB36"/>
      <c r="AC36"/>
      <c r="AD36"/>
      <c r="AE36"/>
    </row>
    <row r="37" spans="1:31" ht="18" customHeight="1" x14ac:dyDescent="0.25">
      <c r="B37" s="129" t="s">
        <v>30</v>
      </c>
      <c r="C37" s="130"/>
      <c r="D37" s="120"/>
      <c r="E37" s="120"/>
      <c r="F37" s="121"/>
      <c r="G37" s="131"/>
      <c r="H37" s="110"/>
      <c r="I37" s="110"/>
      <c r="J37" s="110"/>
      <c r="K37" s="110"/>
    </row>
    <row r="38" spans="1:31" ht="31.8" customHeight="1" x14ac:dyDescent="0.25">
      <c r="B38" s="102" t="s">
        <v>31</v>
      </c>
      <c r="C38" s="103"/>
      <c r="D38" s="122"/>
      <c r="E38" s="122"/>
      <c r="F38" s="123"/>
      <c r="G38" s="131"/>
      <c r="H38" s="110"/>
      <c r="I38" s="110"/>
      <c r="J38" s="110"/>
      <c r="K38" s="110"/>
    </row>
    <row r="39" spans="1:31" ht="18" customHeight="1" x14ac:dyDescent="0.25">
      <c r="B39" s="102" t="s">
        <v>32</v>
      </c>
      <c r="C39" s="103"/>
      <c r="D39" s="124"/>
      <c r="E39" s="125"/>
      <c r="F39" s="126"/>
      <c r="G39" s="131"/>
      <c r="H39" s="110"/>
      <c r="I39" s="110"/>
      <c r="J39" s="110"/>
      <c r="K39" s="110"/>
    </row>
    <row r="40" spans="1:31" ht="18" customHeight="1" thickBot="1" x14ac:dyDescent="0.3">
      <c r="B40" s="118" t="s">
        <v>33</v>
      </c>
      <c r="C40" s="119"/>
      <c r="D40" s="127"/>
      <c r="E40" s="127"/>
      <c r="F40" s="128"/>
      <c r="G40" s="131"/>
      <c r="H40" s="110"/>
      <c r="I40" s="110"/>
      <c r="J40" s="110"/>
      <c r="K40" s="110"/>
    </row>
  </sheetData>
  <sheetProtection algorithmName="SHA-512" hashValue="i0PmsUBWKz/qC5hGTGhNR2pyhZJKDhqKclqGFHZsXK6/kvlo+iCUWprFJRQfavbHNSV3IoC7gjLIazsMRBx5tQ==" saltValue="ROx4iSfQLAKBmc65eZzz4A==" spinCount="100000" sheet="1" objects="1" scenarios="1" selectLockedCells="1"/>
  <mergeCells count="71">
    <mergeCell ref="G40:K40"/>
    <mergeCell ref="D36:K36"/>
    <mergeCell ref="G37:K37"/>
    <mergeCell ref="G38:K38"/>
    <mergeCell ref="G39:K39"/>
    <mergeCell ref="B40:C40"/>
    <mergeCell ref="D37:F37"/>
    <mergeCell ref="D38:F38"/>
    <mergeCell ref="D39:F39"/>
    <mergeCell ref="D40:F40"/>
    <mergeCell ref="B37:C37"/>
    <mergeCell ref="B38:C38"/>
    <mergeCell ref="J26:K26"/>
    <mergeCell ref="J27:K27"/>
    <mergeCell ref="J28:K28"/>
    <mergeCell ref="J29:K29"/>
    <mergeCell ref="B39:C39"/>
    <mergeCell ref="A34:I34"/>
    <mergeCell ref="J32:K32"/>
    <mergeCell ref="J34:K34"/>
    <mergeCell ref="A31:K31"/>
    <mergeCell ref="A33:K33"/>
    <mergeCell ref="A36:C36"/>
    <mergeCell ref="A35:K35"/>
    <mergeCell ref="A30:I30"/>
    <mergeCell ref="J30:K30"/>
    <mergeCell ref="A1:K1"/>
    <mergeCell ref="C2:D2"/>
    <mergeCell ref="I2:K2"/>
    <mergeCell ref="A3:K3"/>
    <mergeCell ref="A13:K13"/>
    <mergeCell ref="A2:B2"/>
    <mergeCell ref="E2:H2"/>
    <mergeCell ref="A8:H8"/>
    <mergeCell ref="B14:I14"/>
    <mergeCell ref="C4:D4"/>
    <mergeCell ref="C6:D6"/>
    <mergeCell ref="I4:K4"/>
    <mergeCell ref="I6:K6"/>
    <mergeCell ref="I8:K8"/>
    <mergeCell ref="I10:I11"/>
    <mergeCell ref="K10:K11"/>
    <mergeCell ref="C10:E10"/>
    <mergeCell ref="A11:H11"/>
    <mergeCell ref="A5:K5"/>
    <mergeCell ref="A4:B4"/>
    <mergeCell ref="A6:B6"/>
    <mergeCell ref="E4:H4"/>
    <mergeCell ref="E6:H6"/>
    <mergeCell ref="A12:H12"/>
    <mergeCell ref="AD15:AE15"/>
    <mergeCell ref="W15:W17"/>
    <mergeCell ref="X15:Y15"/>
    <mergeCell ref="Z15:AA15"/>
    <mergeCell ref="AB15:AC15"/>
    <mergeCell ref="J24:K24"/>
    <mergeCell ref="J25:K25"/>
    <mergeCell ref="A14:A15"/>
    <mergeCell ref="A9:K9"/>
    <mergeCell ref="A7:K7"/>
    <mergeCell ref="J14:K15"/>
    <mergeCell ref="J16:K16"/>
    <mergeCell ref="J17:K17"/>
    <mergeCell ref="J18:K18"/>
    <mergeCell ref="J19:K19"/>
    <mergeCell ref="J23:K23"/>
    <mergeCell ref="A10:B10"/>
    <mergeCell ref="F10:H10"/>
    <mergeCell ref="J20:K20"/>
    <mergeCell ref="J21:K21"/>
    <mergeCell ref="J22:K22"/>
  </mergeCells>
  <phoneticPr fontId="5" type="noConversion"/>
  <conditionalFormatting sqref="B16:I29">
    <cfRule type="expression" dxfId="11" priority="12">
      <formula>ISBLANK(B16:I29)</formula>
    </cfRule>
  </conditionalFormatting>
  <conditionalFormatting sqref="C2:D2">
    <cfRule type="expression" dxfId="10" priority="11">
      <formula>ISBLANK($C$2)</formula>
    </cfRule>
  </conditionalFormatting>
  <conditionalFormatting sqref="C4:D4">
    <cfRule type="expression" dxfId="9" priority="10">
      <formula>ISBLANK($C$4)</formula>
    </cfRule>
  </conditionalFormatting>
  <conditionalFormatting sqref="C6:D6">
    <cfRule type="expression" dxfId="8" priority="9">
      <formula>ISBLANK($C$6)</formula>
    </cfRule>
  </conditionalFormatting>
  <conditionalFormatting sqref="C10:E10">
    <cfRule type="expression" dxfId="7" priority="8">
      <formula>ISBLANK($C$10)</formula>
    </cfRule>
  </conditionalFormatting>
  <conditionalFormatting sqref="D37:F37">
    <cfRule type="expression" dxfId="6" priority="2">
      <formula>ISBLANK($D$37)</formula>
    </cfRule>
  </conditionalFormatting>
  <conditionalFormatting sqref="D39:F40">
    <cfRule type="expression" dxfId="5" priority="1">
      <formula>ISBLANK($D$39:$F$40)</formula>
    </cfRule>
  </conditionalFormatting>
  <conditionalFormatting sqref="I12">
    <cfRule type="expression" dxfId="4" priority="4">
      <formula>ISBLANK($I$12)</formula>
    </cfRule>
  </conditionalFormatting>
  <conditionalFormatting sqref="I4:K4">
    <cfRule type="expression" dxfId="3" priority="7">
      <formula>ISBLANK($I$4)</formula>
    </cfRule>
  </conditionalFormatting>
  <conditionalFormatting sqref="I6:K6">
    <cfRule type="expression" dxfId="2" priority="6">
      <formula>ISBLANK($I$6)</formula>
    </cfRule>
  </conditionalFormatting>
  <conditionalFormatting sqref="I8:K8">
    <cfRule type="expression" dxfId="1" priority="5">
      <formula>ISBLANK($I$8)</formula>
    </cfRule>
  </conditionalFormatting>
  <conditionalFormatting sqref="K12">
    <cfRule type="expression" dxfId="0" priority="3">
      <formula>ISBLANK($K$12)</formula>
    </cfRule>
  </conditionalFormatting>
  <dataValidations xWindow="328" yWindow="573" count="10">
    <dataValidation type="list" showInputMessage="1" showErrorMessage="1" prompt="Lūdzu atlasiet sarakstā Darba uzdevumā norādīto mērķa sugas koku augstumu" sqref="I8:K8" xr:uid="{C2848DDF-2099-41AB-9D6D-013A1EF50940}">
      <formula1>$O$16:$O$21</formula1>
    </dataValidation>
    <dataValidation allowBlank="1" showInputMessage="1" showErrorMessage="1" prompt="Lūdzu ierakstiet Darba uzdevumā norādīto darba apjomu" sqref="I4:K4" xr:uid="{ABB516E7-740D-4EE8-BD5E-2AFD42BEC301}"/>
    <dataValidation type="list" showInputMessage="1" showErrorMessage="1" prompt="Lūdzu atlasiet sarakstā Darba uzdevumā norādīto mērķa sugu" sqref="I6:K6" xr:uid="{4E15ADA3-92DE-4AC6-950A-D4F33EC63472}">
      <formula1>$M$16:$M$25</formula1>
    </dataValidation>
    <dataValidation type="list" allowBlank="1" showInputMessage="1" showErrorMessage="1" prompt="Lūdzu atalsiet sarakstā atbilstošo (Darba uzdevumā norādīto) mežu novada nosaukumu " sqref="C2:D2" xr:uid="{74CADD93-50DA-48E2-AEA9-45BBA8FAAB5D}">
      <formula1>$U$16:$U$22</formula1>
    </dataValidation>
    <dataValidation allowBlank="1" showInputMessage="1" showErrorMessage="1" prompt="Lūdzu ierakstiet Darba uzdevumā norādīto kvartāla numuru" sqref="C4:D4" xr:uid="{8ACC3A01-3B30-4029-BF60-021A445D1861}"/>
    <dataValidation allowBlank="1" showInputMessage="1" showErrorMessage="1" prompt="Lūdzu ierakstiet Darba uzdevumā norādīto nogabala numuru" sqref="C6:D6" xr:uid="{EE9275B8-90EF-484D-8343-6EEC27A2B84E}"/>
    <dataValidation allowBlank="1" showInputMessage="1" showErrorMessage="1" prompt="Lūdzu ierakstiet līgumpartnera nosaukumu, kas ir atbilstošs Darba uzdevumā norādītajam Izpildītāja nosaukumam." sqref="C10:E10" xr:uid="{4A500698-4035-4D37-B717-C35A4C3D2146}"/>
    <dataValidation type="list" allowBlank="1" showInputMessage="1" showErrorMessage="1" prompt="Lūdzu atlasiet sarakstā Darba uzdevumā norādīto minimālo mērķa koku skaitu (minimālais pieļaujamais mērķa koku skaits pēc kopšanas)" sqref="I12" xr:uid="{A12D5354-87E3-4CEA-B195-213C81EB6807}">
      <formula1>$Q$16:$Q$21</formula1>
    </dataValidation>
    <dataValidation type="list" allowBlank="1" showInputMessage="1" showErrorMessage="1" prompt="Lūdzu atlasiet sarakstā Darba uzdevumā norādīto maksimālo mērķa koku skaitu (makimālais pieļaujamais mērķa koku skaits pēc kopšanas)" sqref="K12" xr:uid="{58A23C65-4509-4E08-ABFC-CFA5D9B48E78}">
      <formula1>$S$16:$S$21</formula1>
    </dataValidation>
    <dataValidation type="list" allowBlank="1" showInputMessage="1" showErrorMessage="1" prompt="Ja akts tiks parakstīts elektroniski, lūdzu ievadiet no saraksta tekstu par dokumenta elektronisko parakstīšanu" sqref="D38:F38" xr:uid="{FA3D079E-7516-4B4D-A8EE-09DE5698376D}">
      <formula1>$M$32:$M$33</formula1>
    </dataValidation>
  </dataValidations>
  <printOptions horizontalCentered="1" verticalCentered="1"/>
  <pageMargins left="0.47244094488188981" right="0.39370078740157483" top="0.78740157480314965" bottom="0.78740157480314965" header="0.31496062992125984" footer="0.31496062992125984"/>
  <pageSetup paperSize="9" scale="98" orientation="portrait" verticalDpi="0" r:id="rId1"/>
  <ignoredErrors>
    <ignoredError sqref="J16:K29 K30" formulaRange="1"/>
    <ignoredError sqref="W18:W20" numberStoredAsText="1"/>
    <ignoredError sqref="J32 F32 J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4A77-A141-4553-82A9-24B248F39E09}">
  <sheetPr>
    <pageSetUpPr fitToPage="1"/>
  </sheetPr>
  <dimension ref="A1:AE40"/>
  <sheetViews>
    <sheetView showZeros="0" zoomScaleNormal="100" workbookViewId="0">
      <selection activeCell="L36" sqref="L36"/>
    </sheetView>
  </sheetViews>
  <sheetFormatPr defaultRowHeight="13.2" x14ac:dyDescent="0.25"/>
  <cols>
    <col min="1" max="9" width="9.6640625" customWidth="1"/>
    <col min="10" max="10" width="1.5546875" customWidth="1"/>
    <col min="11" max="11" width="9.5546875" customWidth="1"/>
    <col min="13" max="13" width="11.44140625" hidden="1" customWidth="1"/>
    <col min="14" max="14" width="3.109375" hidden="1" customWidth="1"/>
    <col min="15" max="15" width="0" hidden="1" customWidth="1"/>
    <col min="16" max="16" width="3.33203125" hidden="1" customWidth="1"/>
    <col min="17" max="17" width="10.21875" hidden="1" customWidth="1"/>
    <col min="18" max="18" width="3.33203125" hidden="1" customWidth="1"/>
    <col min="19" max="19" width="10.21875" hidden="1" customWidth="1"/>
    <col min="20" max="20" width="3.33203125" hidden="1" customWidth="1"/>
    <col min="21" max="21" width="9.77734375" hidden="1" customWidth="1"/>
    <col min="22" max="22" width="3.33203125" hidden="1" customWidth="1"/>
    <col min="23" max="31" width="0" hidden="1" customWidth="1"/>
  </cols>
  <sheetData>
    <row r="1" spans="1:31" ht="39" customHeight="1" thickBot="1" x14ac:dyDescent="0.3">
      <c r="A1" s="97" t="s">
        <v>62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31" s="45" customFormat="1" ht="16.2" customHeight="1" thickBot="1" x14ac:dyDescent="0.3">
      <c r="A2" s="94" t="s">
        <v>9</v>
      </c>
      <c r="B2" s="95"/>
      <c r="C2" s="98"/>
      <c r="D2" s="100"/>
      <c r="E2" s="96" t="s">
        <v>45</v>
      </c>
      <c r="F2" s="94"/>
      <c r="G2" s="94"/>
      <c r="H2" s="95"/>
      <c r="I2" s="98" t="s">
        <v>0</v>
      </c>
      <c r="J2" s="99"/>
      <c r="K2" s="100"/>
    </row>
    <row r="3" spans="1:31" s="46" customFormat="1" ht="7.2" customHeight="1" thickBo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31" s="45" customFormat="1" ht="16.2" customHeight="1" thickBot="1" x14ac:dyDescent="0.3">
      <c r="A4" s="94" t="s">
        <v>53</v>
      </c>
      <c r="B4" s="95"/>
      <c r="C4" s="98"/>
      <c r="D4" s="100"/>
      <c r="E4" s="96" t="s">
        <v>46</v>
      </c>
      <c r="F4" s="94"/>
      <c r="G4" s="94"/>
      <c r="H4" s="95"/>
      <c r="I4" s="132"/>
      <c r="J4" s="133"/>
      <c r="K4" s="134"/>
    </row>
    <row r="5" spans="1:31" s="46" customFormat="1" ht="7.2" customHeight="1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31" s="45" customFormat="1" ht="16.2" customHeight="1" thickBot="1" x14ac:dyDescent="0.3">
      <c r="A6" s="94" t="s">
        <v>54</v>
      </c>
      <c r="B6" s="95"/>
      <c r="C6" s="98"/>
      <c r="D6" s="100"/>
      <c r="E6" s="96" t="s">
        <v>47</v>
      </c>
      <c r="F6" s="94"/>
      <c r="G6" s="94"/>
      <c r="H6" s="95"/>
      <c r="I6" s="98"/>
      <c r="J6" s="99"/>
      <c r="K6" s="100"/>
    </row>
    <row r="7" spans="1:31" s="46" customFormat="1" ht="7.2" customHeight="1" thickBot="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31" s="45" customFormat="1" ht="16.2" customHeight="1" thickBot="1" x14ac:dyDescent="0.3">
      <c r="A8" s="94" t="s">
        <v>48</v>
      </c>
      <c r="B8" s="94"/>
      <c r="C8" s="94"/>
      <c r="D8" s="94"/>
      <c r="E8" s="94"/>
      <c r="F8" s="94"/>
      <c r="G8" s="94"/>
      <c r="H8" s="95"/>
      <c r="I8" s="98"/>
      <c r="J8" s="99"/>
      <c r="K8" s="100"/>
    </row>
    <row r="9" spans="1:31" s="46" customFormat="1" ht="7.2" customHeight="1" thickBot="1" x14ac:dyDescent="0.3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31" s="46" customFormat="1" ht="16.2" customHeight="1" thickBot="1" x14ac:dyDescent="0.3">
      <c r="A10" s="71" t="s">
        <v>10</v>
      </c>
      <c r="B10" s="72"/>
      <c r="C10" s="135"/>
      <c r="D10" s="136"/>
      <c r="E10" s="137"/>
      <c r="F10" s="73"/>
      <c r="G10" s="74"/>
      <c r="H10" s="74"/>
      <c r="I10" s="88" t="s">
        <v>22</v>
      </c>
      <c r="J10" s="48"/>
      <c r="K10" s="88" t="s">
        <v>23</v>
      </c>
    </row>
    <row r="11" spans="1:31" s="33" customFormat="1" ht="7.2" customHeight="1" thickBot="1" x14ac:dyDescent="0.3">
      <c r="A11" s="93"/>
      <c r="B11" s="93"/>
      <c r="C11" s="93"/>
      <c r="D11" s="93"/>
      <c r="E11" s="93"/>
      <c r="F11" s="93"/>
      <c r="G11" s="93"/>
      <c r="H11" s="93"/>
      <c r="I11" s="89"/>
      <c r="J11" s="3"/>
      <c r="K11" s="89"/>
    </row>
    <row r="12" spans="1:31" s="45" customFormat="1" ht="16.2" customHeight="1" thickBot="1" x14ac:dyDescent="0.3">
      <c r="A12" s="94" t="s">
        <v>49</v>
      </c>
      <c r="B12" s="94"/>
      <c r="C12" s="94"/>
      <c r="D12" s="94"/>
      <c r="E12" s="94"/>
      <c r="F12" s="94"/>
      <c r="G12" s="94"/>
      <c r="H12" s="95"/>
      <c r="I12" s="47"/>
      <c r="J12" s="49" t="s">
        <v>12</v>
      </c>
      <c r="K12" s="47"/>
    </row>
    <row r="13" spans="1:31" s="45" customFormat="1" ht="25.8" customHeight="1" thickBot="1" x14ac:dyDescent="0.3">
      <c r="A13" s="101" t="s">
        <v>11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31" s="4" customFormat="1" ht="16.2" customHeight="1" thickBot="1" x14ac:dyDescent="0.3">
      <c r="A14" s="62" t="s">
        <v>50</v>
      </c>
      <c r="B14" s="81" t="s">
        <v>51</v>
      </c>
      <c r="C14" s="81"/>
      <c r="D14" s="81"/>
      <c r="E14" s="81"/>
      <c r="F14" s="81"/>
      <c r="G14" s="81"/>
      <c r="H14" s="81"/>
      <c r="I14" s="81"/>
      <c r="J14" s="65" t="s">
        <v>52</v>
      </c>
      <c r="K14" s="66"/>
    </row>
    <row r="15" spans="1:31" s="5" customFormat="1" ht="40.200000000000003" thickBot="1" x14ac:dyDescent="0.3">
      <c r="A15" s="63"/>
      <c r="B15" s="35" t="s">
        <v>1</v>
      </c>
      <c r="C15" s="36" t="s">
        <v>2</v>
      </c>
      <c r="D15" s="36" t="s">
        <v>3</v>
      </c>
      <c r="E15" s="36" t="s">
        <v>4</v>
      </c>
      <c r="F15" s="36" t="s">
        <v>43</v>
      </c>
      <c r="G15" s="36" t="s">
        <v>6</v>
      </c>
      <c r="H15" s="36" t="s">
        <v>7</v>
      </c>
      <c r="I15" s="37" t="s">
        <v>8</v>
      </c>
      <c r="J15" s="67"/>
      <c r="K15" s="68"/>
      <c r="L15" s="2"/>
      <c r="M15" s="10" t="s">
        <v>13</v>
      </c>
      <c r="N15" s="33"/>
      <c r="O15" s="11" t="s">
        <v>17</v>
      </c>
      <c r="P15" s="2"/>
      <c r="Q15" s="10" t="s">
        <v>34</v>
      </c>
      <c r="R15" s="33"/>
      <c r="S15" s="10" t="s">
        <v>34</v>
      </c>
      <c r="T15" s="2"/>
      <c r="U15" s="10" t="s">
        <v>35</v>
      </c>
      <c r="V15" s="2"/>
      <c r="W15" s="77" t="s">
        <v>18</v>
      </c>
      <c r="X15" s="79" t="s">
        <v>1</v>
      </c>
      <c r="Y15" s="76"/>
      <c r="Z15" s="75" t="s">
        <v>2</v>
      </c>
      <c r="AA15" s="80"/>
      <c r="AB15" s="79" t="s">
        <v>19</v>
      </c>
      <c r="AC15" s="76"/>
      <c r="AD15" s="75" t="s">
        <v>20</v>
      </c>
      <c r="AE15" s="76"/>
    </row>
    <row r="16" spans="1:31" ht="16.2" customHeight="1" x14ac:dyDescent="0.25">
      <c r="A16" s="42">
        <v>1</v>
      </c>
      <c r="B16" s="38"/>
      <c r="C16" s="39"/>
      <c r="D16" s="39"/>
      <c r="E16" s="39"/>
      <c r="F16" s="39"/>
      <c r="G16" s="39"/>
      <c r="H16" s="39"/>
      <c r="I16" s="40"/>
      <c r="J16" s="69">
        <f t="shared" ref="J16:J29" si="0">SUM(B16:I16)</f>
        <v>0</v>
      </c>
      <c r="K16" s="70"/>
      <c r="M16" s="34" t="s">
        <v>1</v>
      </c>
      <c r="O16" s="34">
        <v>1</v>
      </c>
      <c r="Q16" s="8">
        <v>1000</v>
      </c>
      <c r="S16" s="8">
        <v>1200</v>
      </c>
      <c r="U16" s="34" t="s">
        <v>37</v>
      </c>
      <c r="W16" s="78"/>
      <c r="X16" s="16" t="s">
        <v>25</v>
      </c>
      <c r="Y16" s="17" t="s">
        <v>26</v>
      </c>
      <c r="Z16" s="14" t="s">
        <v>25</v>
      </c>
      <c r="AA16" s="12" t="s">
        <v>26</v>
      </c>
      <c r="AB16" s="16" t="s">
        <v>25</v>
      </c>
      <c r="AC16" s="17" t="s">
        <v>26</v>
      </c>
      <c r="AD16" s="14" t="s">
        <v>25</v>
      </c>
      <c r="AE16" s="17" t="s">
        <v>26</v>
      </c>
    </row>
    <row r="17" spans="1:31" ht="16.2" customHeight="1" x14ac:dyDescent="0.25">
      <c r="A17" s="43">
        <v>2</v>
      </c>
      <c r="B17" s="41"/>
      <c r="C17" s="9"/>
      <c r="D17" s="9"/>
      <c r="E17" s="9"/>
      <c r="F17" s="9"/>
      <c r="G17" s="9"/>
      <c r="H17" s="9"/>
      <c r="I17" s="25"/>
      <c r="J17" s="60">
        <f t="shared" si="0"/>
        <v>0</v>
      </c>
      <c r="K17" s="61"/>
      <c r="M17" s="34" t="s">
        <v>2</v>
      </c>
      <c r="O17" s="34">
        <v>2</v>
      </c>
      <c r="Q17" s="8">
        <v>1100</v>
      </c>
      <c r="S17" s="8">
        <v>1300</v>
      </c>
      <c r="U17" s="34" t="s">
        <v>38</v>
      </c>
      <c r="W17" s="78"/>
      <c r="X17" s="16" t="s">
        <v>21</v>
      </c>
      <c r="Y17" s="17" t="s">
        <v>21</v>
      </c>
      <c r="Z17" s="14" t="s">
        <v>21</v>
      </c>
      <c r="AA17" s="12" t="s">
        <v>21</v>
      </c>
      <c r="AB17" s="16" t="s">
        <v>21</v>
      </c>
      <c r="AC17" s="17" t="s">
        <v>21</v>
      </c>
      <c r="AD17" s="14" t="s">
        <v>21</v>
      </c>
      <c r="AE17" s="17" t="s">
        <v>21</v>
      </c>
    </row>
    <row r="18" spans="1:31" ht="16.2" customHeight="1" x14ac:dyDescent="0.25">
      <c r="A18" s="43">
        <v>3</v>
      </c>
      <c r="B18" s="41"/>
      <c r="C18" s="9"/>
      <c r="D18" s="9"/>
      <c r="E18" s="9"/>
      <c r="F18" s="9"/>
      <c r="G18" s="9"/>
      <c r="H18" s="9"/>
      <c r="I18" s="25"/>
      <c r="J18" s="60">
        <f t="shared" si="0"/>
        <v>0</v>
      </c>
      <c r="K18" s="61"/>
      <c r="M18" s="34" t="s">
        <v>3</v>
      </c>
      <c r="O18" s="34">
        <v>3</v>
      </c>
      <c r="Q18" s="8">
        <v>1200</v>
      </c>
      <c r="S18" s="8">
        <v>1400</v>
      </c>
      <c r="U18" s="34" t="s">
        <v>36</v>
      </c>
      <c r="W18" s="28" t="s">
        <v>27</v>
      </c>
      <c r="X18" s="18">
        <v>2000</v>
      </c>
      <c r="Y18" s="19">
        <v>3000</v>
      </c>
      <c r="Z18" s="14">
        <v>1500</v>
      </c>
      <c r="AA18" s="12">
        <v>2000</v>
      </c>
      <c r="AB18" s="16">
        <v>1500</v>
      </c>
      <c r="AC18" s="17">
        <v>2000</v>
      </c>
      <c r="AD18" s="14">
        <v>1500</v>
      </c>
      <c r="AE18" s="17">
        <v>2000</v>
      </c>
    </row>
    <row r="19" spans="1:31" ht="16.2" customHeight="1" x14ac:dyDescent="0.25">
      <c r="A19" s="43">
        <v>4</v>
      </c>
      <c r="B19" s="41"/>
      <c r="C19" s="9"/>
      <c r="D19" s="9"/>
      <c r="E19" s="9"/>
      <c r="F19" s="9"/>
      <c r="G19" s="9"/>
      <c r="H19" s="9"/>
      <c r="I19" s="25"/>
      <c r="J19" s="60">
        <f t="shared" si="0"/>
        <v>0</v>
      </c>
      <c r="K19" s="61"/>
      <c r="M19" s="34" t="s">
        <v>5</v>
      </c>
      <c r="O19" s="34">
        <v>5</v>
      </c>
      <c r="Q19" s="8">
        <v>1300</v>
      </c>
      <c r="S19" s="8">
        <v>1500</v>
      </c>
      <c r="U19" s="34" t="s">
        <v>39</v>
      </c>
      <c r="W19" s="28" t="s">
        <v>28</v>
      </c>
      <c r="X19" s="18">
        <v>2000</v>
      </c>
      <c r="Y19" s="20">
        <v>3000</v>
      </c>
      <c r="Z19" s="14">
        <v>1500</v>
      </c>
      <c r="AA19" s="25">
        <v>2000</v>
      </c>
      <c r="AB19" s="16">
        <v>1500</v>
      </c>
      <c r="AC19" s="26">
        <v>2000</v>
      </c>
      <c r="AD19" s="14">
        <v>1500</v>
      </c>
      <c r="AE19" s="26">
        <v>2000</v>
      </c>
    </row>
    <row r="20" spans="1:31" ht="16.2" customHeight="1" x14ac:dyDescent="0.25">
      <c r="A20" s="43">
        <v>5</v>
      </c>
      <c r="B20" s="41"/>
      <c r="C20" s="9"/>
      <c r="D20" s="9"/>
      <c r="E20" s="9"/>
      <c r="F20" s="9"/>
      <c r="G20" s="9"/>
      <c r="H20" s="9"/>
      <c r="I20" s="25"/>
      <c r="J20" s="60">
        <f t="shared" si="0"/>
        <v>0</v>
      </c>
      <c r="K20" s="61"/>
      <c r="M20" s="34" t="s">
        <v>4</v>
      </c>
      <c r="O20" s="34">
        <v>6</v>
      </c>
      <c r="Q20" s="8">
        <v>1500</v>
      </c>
      <c r="S20" s="8">
        <v>2000</v>
      </c>
      <c r="U20" s="34" t="s">
        <v>40</v>
      </c>
      <c r="W20" s="28" t="s">
        <v>29</v>
      </c>
      <c r="X20" s="18">
        <v>2000</v>
      </c>
      <c r="Y20" s="19">
        <v>3000</v>
      </c>
      <c r="Z20" s="14">
        <v>1500</v>
      </c>
      <c r="AA20" s="12">
        <v>2000</v>
      </c>
      <c r="AB20" s="16">
        <v>1500</v>
      </c>
      <c r="AC20" s="17">
        <v>2000</v>
      </c>
      <c r="AD20" s="14">
        <v>1500</v>
      </c>
      <c r="AE20" s="17">
        <v>2000</v>
      </c>
    </row>
    <row r="21" spans="1:31" ht="16.2" customHeight="1" x14ac:dyDescent="0.25">
      <c r="A21" s="43">
        <v>6</v>
      </c>
      <c r="B21" s="41"/>
      <c r="C21" s="9"/>
      <c r="D21" s="9"/>
      <c r="E21" s="9"/>
      <c r="F21" s="9"/>
      <c r="G21" s="9"/>
      <c r="H21" s="9"/>
      <c r="I21" s="25"/>
      <c r="J21" s="60">
        <f t="shared" si="0"/>
        <v>0</v>
      </c>
      <c r="K21" s="61"/>
      <c r="M21" s="34" t="s">
        <v>6</v>
      </c>
      <c r="O21" s="34">
        <v>7</v>
      </c>
      <c r="Q21" s="8">
        <v>2000</v>
      </c>
      <c r="S21" s="8">
        <v>3000</v>
      </c>
      <c r="U21" s="34" t="s">
        <v>41</v>
      </c>
      <c r="W21" s="27">
        <v>5</v>
      </c>
      <c r="X21" s="16">
        <v>1300</v>
      </c>
      <c r="Y21" s="17">
        <v>1500</v>
      </c>
      <c r="Z21" s="14">
        <v>1200</v>
      </c>
      <c r="AA21" s="12">
        <v>1400</v>
      </c>
      <c r="AB21" s="16">
        <v>1300</v>
      </c>
      <c r="AC21" s="17">
        <v>1500</v>
      </c>
      <c r="AD21" s="14">
        <v>1300</v>
      </c>
      <c r="AE21" s="17">
        <v>1500</v>
      </c>
    </row>
    <row r="22" spans="1:31" ht="16.2" customHeight="1" x14ac:dyDescent="0.25">
      <c r="A22" s="43">
        <v>7</v>
      </c>
      <c r="B22" s="41"/>
      <c r="C22" s="9"/>
      <c r="D22" s="9"/>
      <c r="E22" s="9"/>
      <c r="F22" s="9"/>
      <c r="G22" s="9"/>
      <c r="H22" s="9"/>
      <c r="I22" s="25"/>
      <c r="J22" s="60">
        <f t="shared" si="0"/>
        <v>0</v>
      </c>
      <c r="K22" s="61"/>
      <c r="M22" s="34" t="s">
        <v>14</v>
      </c>
      <c r="U22" s="34" t="s">
        <v>42</v>
      </c>
      <c r="W22" s="29">
        <v>6</v>
      </c>
      <c r="X22" s="21">
        <v>1300</v>
      </c>
      <c r="Y22" s="22">
        <v>1500</v>
      </c>
      <c r="Z22" s="15">
        <v>1200</v>
      </c>
      <c r="AA22" s="13">
        <v>1400</v>
      </c>
      <c r="AB22" s="21">
        <v>1300</v>
      </c>
      <c r="AC22" s="22">
        <v>1500</v>
      </c>
      <c r="AD22" s="15">
        <v>1300</v>
      </c>
      <c r="AE22" s="22">
        <v>1500</v>
      </c>
    </row>
    <row r="23" spans="1:31" ht="16.2" customHeight="1" thickBot="1" x14ac:dyDescent="0.3">
      <c r="A23" s="43">
        <v>8</v>
      </c>
      <c r="B23" s="41"/>
      <c r="C23" s="9"/>
      <c r="D23" s="9"/>
      <c r="E23" s="9"/>
      <c r="F23" s="9"/>
      <c r="G23" s="9"/>
      <c r="H23" s="9"/>
      <c r="I23" s="25"/>
      <c r="J23" s="60">
        <f t="shared" si="0"/>
        <v>0</v>
      </c>
      <c r="K23" s="61"/>
      <c r="M23" s="34" t="s">
        <v>24</v>
      </c>
      <c r="W23" s="30">
        <v>7</v>
      </c>
      <c r="X23" s="23">
        <v>1000</v>
      </c>
      <c r="Y23" s="24">
        <v>1200</v>
      </c>
      <c r="Z23" s="31">
        <v>1100</v>
      </c>
      <c r="AA23" s="32">
        <v>1300</v>
      </c>
      <c r="AB23" s="23">
        <v>1200</v>
      </c>
      <c r="AC23" s="24">
        <v>1400</v>
      </c>
      <c r="AD23" s="31">
        <v>1300</v>
      </c>
      <c r="AE23" s="24">
        <v>1500</v>
      </c>
    </row>
    <row r="24" spans="1:31" ht="16.2" customHeight="1" x14ac:dyDescent="0.25">
      <c r="A24" s="43">
        <v>9</v>
      </c>
      <c r="B24" s="41"/>
      <c r="C24" s="9"/>
      <c r="D24" s="9"/>
      <c r="E24" s="9"/>
      <c r="F24" s="9"/>
      <c r="G24" s="9"/>
      <c r="H24" s="9"/>
      <c r="I24" s="25"/>
      <c r="J24" s="60">
        <f t="shared" si="0"/>
        <v>0</v>
      </c>
      <c r="K24" s="61"/>
      <c r="M24" s="34" t="s">
        <v>15</v>
      </c>
    </row>
    <row r="25" spans="1:31" ht="16.2" customHeight="1" x14ac:dyDescent="0.25">
      <c r="A25" s="43">
        <v>10</v>
      </c>
      <c r="B25" s="41"/>
      <c r="C25" s="9"/>
      <c r="D25" s="9"/>
      <c r="E25" s="9"/>
      <c r="F25" s="9"/>
      <c r="G25" s="9"/>
      <c r="H25" s="9"/>
      <c r="I25" s="25"/>
      <c r="J25" s="60">
        <f t="shared" si="0"/>
        <v>0</v>
      </c>
      <c r="K25" s="61"/>
      <c r="M25" s="34" t="s">
        <v>16</v>
      </c>
    </row>
    <row r="26" spans="1:31" ht="16.2" customHeight="1" x14ac:dyDescent="0.25">
      <c r="A26" s="43">
        <v>11</v>
      </c>
      <c r="B26" s="41"/>
      <c r="C26" s="9"/>
      <c r="D26" s="9"/>
      <c r="E26" s="9"/>
      <c r="F26" s="9"/>
      <c r="G26" s="9"/>
      <c r="H26" s="9"/>
      <c r="I26" s="25"/>
      <c r="J26" s="60">
        <f t="shared" si="0"/>
        <v>0</v>
      </c>
      <c r="K26" s="61"/>
    </row>
    <row r="27" spans="1:31" ht="16.2" customHeight="1" x14ac:dyDescent="0.25">
      <c r="A27" s="43">
        <v>12</v>
      </c>
      <c r="B27" s="41"/>
      <c r="C27" s="9"/>
      <c r="D27" s="9"/>
      <c r="E27" s="9"/>
      <c r="F27" s="9"/>
      <c r="G27" s="9"/>
      <c r="H27" s="9"/>
      <c r="I27" s="25"/>
      <c r="J27" s="60">
        <f t="shared" si="0"/>
        <v>0</v>
      </c>
      <c r="K27" s="61"/>
    </row>
    <row r="28" spans="1:31" ht="16.2" customHeight="1" x14ac:dyDescent="0.25">
      <c r="A28" s="43">
        <v>13</v>
      </c>
      <c r="B28" s="41"/>
      <c r="C28" s="9"/>
      <c r="D28" s="9"/>
      <c r="E28" s="9"/>
      <c r="F28" s="9"/>
      <c r="G28" s="9"/>
      <c r="H28" s="9"/>
      <c r="I28" s="25"/>
      <c r="J28" s="60">
        <f t="shared" si="0"/>
        <v>0</v>
      </c>
      <c r="K28" s="61"/>
    </row>
    <row r="29" spans="1:31" ht="16.2" customHeight="1" thickBot="1" x14ac:dyDescent="0.3">
      <c r="A29" s="43">
        <v>14</v>
      </c>
      <c r="B29" s="41"/>
      <c r="C29" s="9"/>
      <c r="D29" s="9"/>
      <c r="E29" s="9"/>
      <c r="F29" s="9"/>
      <c r="G29" s="9"/>
      <c r="H29" s="9"/>
      <c r="I29" s="25"/>
      <c r="J29" s="60">
        <f t="shared" si="0"/>
        <v>0</v>
      </c>
      <c r="K29" s="61"/>
    </row>
    <row r="30" spans="1:31" ht="16.2" customHeight="1" thickBot="1" x14ac:dyDescent="0.3">
      <c r="A30" s="113" t="s">
        <v>61</v>
      </c>
      <c r="B30" s="114"/>
      <c r="C30" s="114"/>
      <c r="D30" s="114"/>
      <c r="E30" s="114"/>
      <c r="F30" s="114"/>
      <c r="G30" s="114"/>
      <c r="H30" s="114"/>
      <c r="I30" s="115"/>
      <c r="J30" s="116">
        <f>SUM(J16:K29)</f>
        <v>0</v>
      </c>
      <c r="K30" s="117"/>
    </row>
    <row r="31" spans="1:31" ht="16.2" customHeight="1" thickBo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W31" s="1"/>
      <c r="X31" s="1"/>
      <c r="Y31" s="1"/>
      <c r="Z31" s="1"/>
      <c r="AA31" s="1"/>
      <c r="AB31" s="1"/>
      <c r="AC31" s="1"/>
      <c r="AD31" s="1"/>
      <c r="AE31" s="1"/>
    </row>
    <row r="32" spans="1:31" s="1" customFormat="1" ht="84.6" thickBot="1" x14ac:dyDescent="0.3">
      <c r="A32" s="50" t="s">
        <v>55</v>
      </c>
      <c r="B32" s="6">
        <v>5.64</v>
      </c>
      <c r="C32" s="50" t="s">
        <v>56</v>
      </c>
      <c r="D32" s="6">
        <f>COUNTIF(J16:K29,"&gt;0")</f>
        <v>0</v>
      </c>
      <c r="E32" s="50" t="s">
        <v>57</v>
      </c>
      <c r="F32" s="44"/>
      <c r="G32" s="50" t="s">
        <v>58</v>
      </c>
      <c r="H32" s="6" t="str">
        <f>IF(B32=5.64, "100", "0")</f>
        <v>100</v>
      </c>
      <c r="I32" s="51" t="s">
        <v>59</v>
      </c>
      <c r="J32" s="106"/>
      <c r="K32" s="107"/>
      <c r="M32" s="52" t="s">
        <v>44</v>
      </c>
      <c r="N32"/>
      <c r="W32"/>
      <c r="X32"/>
      <c r="Y32"/>
      <c r="Z32"/>
      <c r="AA32"/>
      <c r="AB32"/>
      <c r="AC32"/>
      <c r="AD32"/>
      <c r="AE32"/>
    </row>
    <row r="33" spans="1:31" ht="12" customHeight="1" thickBo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M33" s="52"/>
      <c r="N33" s="1"/>
      <c r="W33" s="7"/>
      <c r="X33" s="7"/>
      <c r="Y33" s="7"/>
      <c r="Z33" s="7"/>
      <c r="AA33" s="7"/>
      <c r="AB33" s="7"/>
      <c r="AC33" s="7"/>
      <c r="AD33" s="7"/>
      <c r="AE33" s="7"/>
    </row>
    <row r="34" spans="1:31" s="7" customFormat="1" ht="22.8" customHeight="1" thickBot="1" x14ac:dyDescent="0.3">
      <c r="A34" s="104" t="s">
        <v>63</v>
      </c>
      <c r="B34" s="104"/>
      <c r="C34" s="104"/>
      <c r="D34" s="104"/>
      <c r="E34" s="104"/>
      <c r="F34" s="104"/>
      <c r="G34" s="104"/>
      <c r="H34" s="104"/>
      <c r="I34" s="105"/>
      <c r="J34" s="108"/>
      <c r="K34" s="109"/>
      <c r="M34" s="45"/>
      <c r="N34" s="45"/>
      <c r="W34" s="46"/>
      <c r="X34" s="46"/>
      <c r="Y34" s="46"/>
      <c r="Z34" s="46"/>
      <c r="AA34" s="46"/>
      <c r="AB34" s="46"/>
      <c r="AC34" s="46"/>
      <c r="AD34" s="46"/>
      <c r="AE34" s="46"/>
    </row>
    <row r="35" spans="1:31" ht="14.4" customHeight="1" x14ac:dyDescent="0.25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M35" s="1"/>
      <c r="N35" s="1"/>
      <c r="W35" s="4"/>
      <c r="X35" s="4"/>
      <c r="Y35" s="4"/>
      <c r="Z35" s="4"/>
      <c r="AA35" s="4"/>
      <c r="AB35" s="4"/>
      <c r="AC35" s="4"/>
      <c r="AD35" s="4"/>
      <c r="AE35" s="4"/>
    </row>
    <row r="36" spans="1:31" s="4" customFormat="1" ht="14.4" thickBot="1" x14ac:dyDescent="0.3">
      <c r="A36" s="111" t="s">
        <v>60</v>
      </c>
      <c r="B36" s="111"/>
      <c r="C36" s="111"/>
      <c r="D36" s="101"/>
      <c r="E36" s="101"/>
      <c r="F36" s="101"/>
      <c r="G36" s="101"/>
      <c r="H36" s="101"/>
      <c r="I36" s="101"/>
      <c r="J36" s="101"/>
      <c r="K36" s="101"/>
      <c r="W36"/>
      <c r="X36"/>
      <c r="Y36"/>
      <c r="Z36"/>
      <c r="AA36"/>
      <c r="AB36"/>
      <c r="AC36"/>
      <c r="AD36"/>
      <c r="AE36"/>
    </row>
    <row r="37" spans="1:31" ht="18" customHeight="1" x14ac:dyDescent="0.25">
      <c r="B37" s="129" t="s">
        <v>30</v>
      </c>
      <c r="C37" s="130"/>
      <c r="D37" s="138"/>
      <c r="E37" s="138"/>
      <c r="F37" s="139"/>
      <c r="G37" s="131"/>
      <c r="H37" s="110"/>
      <c r="I37" s="110"/>
      <c r="J37" s="110"/>
      <c r="K37" s="110"/>
    </row>
    <row r="38" spans="1:31" ht="31.8" customHeight="1" x14ac:dyDescent="0.25">
      <c r="B38" s="102" t="s">
        <v>31</v>
      </c>
      <c r="C38" s="103"/>
      <c r="D38" s="142"/>
      <c r="E38" s="142"/>
      <c r="F38" s="143"/>
      <c r="G38" s="131"/>
      <c r="H38" s="110"/>
      <c r="I38" s="110"/>
      <c r="J38" s="110"/>
      <c r="K38" s="110"/>
    </row>
    <row r="39" spans="1:31" ht="18" customHeight="1" x14ac:dyDescent="0.25">
      <c r="B39" s="102" t="s">
        <v>32</v>
      </c>
      <c r="C39" s="103"/>
      <c r="D39" s="144"/>
      <c r="E39" s="144"/>
      <c r="F39" s="145"/>
      <c r="G39" s="131"/>
      <c r="H39" s="110"/>
      <c r="I39" s="110"/>
      <c r="J39" s="110"/>
      <c r="K39" s="110"/>
    </row>
    <row r="40" spans="1:31" ht="18" customHeight="1" thickBot="1" x14ac:dyDescent="0.3">
      <c r="B40" s="118" t="s">
        <v>33</v>
      </c>
      <c r="C40" s="119"/>
      <c r="D40" s="140"/>
      <c r="E40" s="140"/>
      <c r="F40" s="141"/>
      <c r="G40" s="131"/>
      <c r="H40" s="110"/>
      <c r="I40" s="110"/>
      <c r="J40" s="110"/>
      <c r="K40" s="110"/>
    </row>
  </sheetData>
  <sheetProtection algorithmName="SHA-512" hashValue="05w4U8SeNNwqYKIuImEEPCwiy4oZu25zs+gcUt6kx0sMplIBVNXRefxa8hb4creDJDw6Y7WnH5MhHilyqgdV4w==" saltValue="8RE1o/fojo4BtwA0kx4QcQ==" spinCount="100000" sheet="1" objects="1" scenarios="1" selectLockedCells="1" selectUnlockedCells="1"/>
  <mergeCells count="71">
    <mergeCell ref="B40:C40"/>
    <mergeCell ref="D40:F40"/>
    <mergeCell ref="G40:K40"/>
    <mergeCell ref="B38:C38"/>
    <mergeCell ref="D38:F38"/>
    <mergeCell ref="G38:K38"/>
    <mergeCell ref="B39:C39"/>
    <mergeCell ref="D39:F39"/>
    <mergeCell ref="G39:K39"/>
    <mergeCell ref="A35:K35"/>
    <mergeCell ref="A36:C36"/>
    <mergeCell ref="D36:K36"/>
    <mergeCell ref="B37:C37"/>
    <mergeCell ref="D37:F37"/>
    <mergeCell ref="G37:K37"/>
    <mergeCell ref="A34:I34"/>
    <mergeCell ref="J34:K34"/>
    <mergeCell ref="J24:K24"/>
    <mergeCell ref="J25:K25"/>
    <mergeCell ref="J26:K26"/>
    <mergeCell ref="J27:K27"/>
    <mergeCell ref="J28:K28"/>
    <mergeCell ref="J29:K29"/>
    <mergeCell ref="A30:I30"/>
    <mergeCell ref="J30:K30"/>
    <mergeCell ref="A31:K31"/>
    <mergeCell ref="J32:K32"/>
    <mergeCell ref="A33:K33"/>
    <mergeCell ref="J23:K23"/>
    <mergeCell ref="W15:W17"/>
    <mergeCell ref="X15:Y15"/>
    <mergeCell ref="Z15:AA15"/>
    <mergeCell ref="AB15:AC15"/>
    <mergeCell ref="J18:K18"/>
    <mergeCell ref="J19:K19"/>
    <mergeCell ref="J20:K20"/>
    <mergeCell ref="J21:K21"/>
    <mergeCell ref="J22:K22"/>
    <mergeCell ref="AD15:AE15"/>
    <mergeCell ref="J16:K16"/>
    <mergeCell ref="J17:K17"/>
    <mergeCell ref="A12:H12"/>
    <mergeCell ref="A13:K13"/>
    <mergeCell ref="A14:A15"/>
    <mergeCell ref="B14:I14"/>
    <mergeCell ref="J14:K15"/>
    <mergeCell ref="A9:K9"/>
    <mergeCell ref="A10:B10"/>
    <mergeCell ref="C10:E10"/>
    <mergeCell ref="F10:H10"/>
    <mergeCell ref="I10:I11"/>
    <mergeCell ref="K10:K11"/>
    <mergeCell ref="A11:H11"/>
    <mergeCell ref="A8:H8"/>
    <mergeCell ref="I8:K8"/>
    <mergeCell ref="A3:K3"/>
    <mergeCell ref="A4:B4"/>
    <mergeCell ref="C4:D4"/>
    <mergeCell ref="E4:H4"/>
    <mergeCell ref="I4:K4"/>
    <mergeCell ref="A5:K5"/>
    <mergeCell ref="A6:B6"/>
    <mergeCell ref="C6:D6"/>
    <mergeCell ref="E6:H6"/>
    <mergeCell ref="I6:K6"/>
    <mergeCell ref="A7:K7"/>
    <mergeCell ref="A1:K1"/>
    <mergeCell ref="A2:B2"/>
    <mergeCell ref="C2:D2"/>
    <mergeCell ref="E2:H2"/>
    <mergeCell ref="I2:K2"/>
  </mergeCells>
  <dataValidations count="10">
    <dataValidation type="list" allowBlank="1" showInputMessage="1" showErrorMessage="1" prompt="Ja akts tiks parakstīts elektroniski, lūdzu ievadiet no saraksta tekstu par dokumenta elektronisko parakstīšanu" sqref="D38:F38" xr:uid="{BC143E9F-5627-4597-93C9-34C031F3D0E2}">
      <formula1>$M$32:$M$33</formula1>
    </dataValidation>
    <dataValidation type="list" allowBlank="1" showInputMessage="1" showErrorMessage="1" prompt="Lūdzu atlasiet sarakstā Darba uzdevumā norādīto maksimālo mērķa koku skaitu (makimālais pieļaujamais mērķa koku skaits pēc kopšanas)" sqref="K12" xr:uid="{D8581645-EB08-4FD3-A5E1-E907DA228505}">
      <formula1>$S$16:$S$21</formula1>
    </dataValidation>
    <dataValidation type="list" allowBlank="1" showInputMessage="1" showErrorMessage="1" prompt="Lūdzu atlasiet sarakstā Darba uzdevumā norādīto minimālo mērķa koku skaitu (minimālais pieļaujamais mērķa koku skaits pēc kopšanas)" sqref="I12" xr:uid="{568FF91E-F1BF-439C-8470-69E67D207FD5}">
      <formula1>$Q$16:$Q$21</formula1>
    </dataValidation>
    <dataValidation allowBlank="1" showInputMessage="1" showErrorMessage="1" prompt="Lūdzu ierakstiet līgumpartnera nosaukumu, kas ir atbilstošs Darba uzdevumā norādītajam Izpildītāja nosaukumam." sqref="C10:E10" xr:uid="{84DAF327-B4AD-40B4-97DD-4750EAD79C4F}"/>
    <dataValidation allowBlank="1" showInputMessage="1" showErrorMessage="1" prompt="Lūdzu ierakstiet Darba uzdevumā norādīto nogabala numuru" sqref="C6:D6" xr:uid="{7C97A2F3-9D81-4889-9146-86CB6726A2EC}"/>
    <dataValidation allowBlank="1" showInputMessage="1" showErrorMessage="1" prompt="Lūdzu ierakstiet Darba uzdevumā norādīto kvartāla numuru" sqref="C4:D4" xr:uid="{33151002-E2C1-477A-8140-453C28E84917}"/>
    <dataValidation type="list" allowBlank="1" showInputMessage="1" showErrorMessage="1" prompt="Lūdzu atalsiet sarakstā atbilstošo (Darba uzdevumā norādīto) mežu novada nosaukumu " sqref="C2:D2" xr:uid="{E0E6CA35-4074-43DA-B5FD-4C631C28A281}">
      <formula1>$U$16:$U$22</formula1>
    </dataValidation>
    <dataValidation type="list" showInputMessage="1" showErrorMessage="1" prompt="Lūdzu atlasiet sarakstā Darba uzdevumā norādīto mērķa sugu" sqref="I6:K6" xr:uid="{D9D035E7-EB9E-41B7-8DC3-9C1B9E14A5C0}">
      <formula1>$M$16:$M$25</formula1>
    </dataValidation>
    <dataValidation allowBlank="1" showInputMessage="1" showErrorMessage="1" prompt="Lūdzu ierakstiet Darba uzdevumā norādīto darba apjomu" sqref="I4:K4" xr:uid="{F57B425F-117E-4BF8-B12A-575F7F43BFE0}"/>
    <dataValidation type="list" showInputMessage="1" showErrorMessage="1" prompt="Lūdzu atlasiet sarakstā Darba uzdevumā norādīto mērķa sugas koku augstumu" sqref="I8:K8" xr:uid="{01DFEE3F-E9F9-4F8A-AA7B-B62B4942C914}">
      <formula1>$O$16:$O$21</formula1>
    </dataValidation>
  </dataValidations>
  <printOptions horizontalCentered="1" verticalCentered="1"/>
  <pageMargins left="0.47244094488188981" right="0.39370078740157483" top="0.78740157480314965" bottom="0.78740157480314965" header="0.31496062992125984" footer="0.31496062992125984"/>
  <pageSetup paperSize="9" scale="98" orientation="portrait" verticalDpi="0" r:id="rId1"/>
  <ignoredErrors>
    <ignoredError sqref="J16:K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EB65-C1D8-4E92-995A-4CE2101F3A4C}">
  <sheetPr>
    <pageSetUpPr fitToPage="1"/>
  </sheetPr>
  <dimension ref="A1"/>
  <sheetViews>
    <sheetView zoomScaleNormal="100" workbookViewId="0">
      <selection activeCell="K1" sqref="K1"/>
    </sheetView>
  </sheetViews>
  <sheetFormatPr defaultRowHeight="13.2" x14ac:dyDescent="0.25"/>
  <sheetData/>
  <sheetProtection algorithmName="SHA-512" hashValue="4GpaBDQbk4WdP6DxHAslJGfDm2tX5isojhlDmlfIZoMt8iMhhsgNa3Ps1EiJ3Rddi68JUsRIH749+bZ+cxyHdw==" saltValue="hrX+lJDavyT4VOyO8xvK0w==" spinCount="100000" sheet="1" objects="1" scenarios="1" selectLockedCells="1" selectUnlockedCells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Elektroniskā versija</vt:lpstr>
      <vt:lpstr>Ar roku aizpildāmā versija</vt:lpstr>
      <vt:lpstr>Instrukcija</vt:lpstr>
      <vt:lpstr>'Ar roku aizpildāmā versija'!Drukas_apgabals</vt:lpstr>
      <vt:lpstr>'Elektroniskā versija'!Drukas_apgabals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Māris Pūce</dc:creator>
  <cp:lastModifiedBy>Māris Pūce</cp:lastModifiedBy>
  <cp:lastPrinted>2026-01-09T08:47:18Z</cp:lastPrinted>
  <dcterms:created xsi:type="dcterms:W3CDTF">2025-11-20T14:05:12Z</dcterms:created>
  <dcterms:modified xsi:type="dcterms:W3CDTF">2026-02-25T09:08:50Z</dcterms:modified>
</cp:coreProperties>
</file>